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52C70CA0-384F-46E4-B8B5-2F7C8CE2A8F9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38" i="2"/>
  <c r="G37" i="2"/>
  <c r="G39" i="2" s="1"/>
  <c r="AA1" i="3" s="1"/>
  <c r="G34" i="2"/>
  <c r="G29" i="2"/>
  <c r="G28" i="2"/>
  <c r="G30" i="2" s="1"/>
  <c r="K21" i="2"/>
  <c r="G18" i="2"/>
  <c r="G17" i="2"/>
  <c r="G19" i="2" s="1"/>
  <c r="K9" i="2"/>
  <c r="G85" i="1"/>
  <c r="G83" i="1"/>
  <c r="G81" i="1"/>
  <c r="G79" i="1"/>
  <c r="E71" i="1"/>
  <c r="E66" i="1"/>
  <c r="E62" i="1"/>
  <c r="E20" i="1"/>
  <c r="E11" i="1"/>
  <c r="AA33" i="3" l="1"/>
  <c r="AA37" i="3"/>
  <c r="AA3" i="3"/>
  <c r="AA42" i="3" l="1"/>
  <c r="AA7" i="3"/>
  <c r="AA12" i="3"/>
  <c r="AA27" i="3"/>
  <c r="AA4" i="3"/>
  <c r="AA9" i="3" l="1"/>
  <c r="AA32" i="3"/>
  <c r="AA15" i="3"/>
  <c r="AA43" i="3"/>
  <c r="AA5" i="3"/>
  <c r="AA24" i="3"/>
  <c r="AA23" i="3"/>
  <c r="AA13" i="3"/>
  <c r="AA14" i="3" s="1"/>
  <c r="AA18" i="3" l="1"/>
  <c r="AA6" i="3"/>
  <c r="AA46" i="3"/>
  <c r="AA29" i="3"/>
  <c r="AA28" i="3"/>
  <c r="AA47" i="3"/>
  <c r="AA73" i="3"/>
  <c r="AA65" i="3"/>
  <c r="AA57" i="3" s="1"/>
  <c r="AA45" i="3" s="1"/>
  <c r="AA26" i="3" s="1"/>
  <c r="AA93" i="3"/>
  <c r="AA89" i="3" s="1"/>
  <c r="AA16" i="3"/>
  <c r="AA85" i="3" l="1"/>
  <c r="AA80" i="3" s="1"/>
  <c r="AA72" i="3" s="1"/>
  <c r="AA64" i="3" s="1"/>
  <c r="AA56" i="3" s="1"/>
  <c r="AA44" i="3" s="1"/>
  <c r="AA25" i="3"/>
  <c r="AA50" i="3"/>
  <c r="AA34" i="3"/>
  <c r="AA82" i="3"/>
  <c r="AA94" i="3"/>
  <c r="AA90" i="3" s="1"/>
  <c r="AA75" i="3"/>
  <c r="AA67" i="3" s="1"/>
  <c r="AA59" i="3" s="1"/>
  <c r="AA49" i="3" s="1"/>
  <c r="AA31" i="3" s="1"/>
  <c r="AA17" i="3"/>
  <c r="AA41" i="3"/>
  <c r="AA38" i="3"/>
  <c r="AA21" i="3"/>
  <c r="AA11" i="3"/>
  <c r="AA19" i="3"/>
  <c r="AA10" i="3"/>
  <c r="AA86" i="3" l="1"/>
  <c r="AA81" i="3" s="1"/>
  <c r="AA74" i="3" s="1"/>
  <c r="AA66" i="3" s="1"/>
  <c r="AA58" i="3" s="1"/>
  <c r="AA48" i="3" s="1"/>
  <c r="AA30" i="3"/>
  <c r="AA51" i="3"/>
  <c r="AA96" i="3"/>
  <c r="AA92" i="3" s="1"/>
  <c r="AA95" i="3"/>
  <c r="AA91" i="3"/>
  <c r="AA87" i="3" s="1"/>
  <c r="AA83" i="3" s="1"/>
  <c r="AA76" i="3" s="1"/>
  <c r="AA68" i="3" s="1"/>
  <c r="AA60" i="3" s="1"/>
  <c r="AA52" i="3" s="1"/>
  <c r="AA20" i="3"/>
  <c r="AA77" i="3" s="1"/>
  <c r="AA22" i="3"/>
  <c r="AA71" i="3" s="1"/>
  <c r="AA63" i="3" s="1"/>
  <c r="AA55" i="3" s="1"/>
  <c r="AA40" i="3" s="1"/>
  <c r="AA39" i="3" l="1"/>
  <c r="AA88" i="3"/>
  <c r="AA84" i="3" s="1"/>
  <c r="AA78" i="3" s="1"/>
  <c r="AA70" i="3" s="1"/>
  <c r="AA62" i="3" s="1"/>
  <c r="AA54" i="3" s="1"/>
  <c r="AA35" i="3"/>
  <c r="AA98" i="3" s="1"/>
  <c r="AA2" i="3" s="1"/>
  <c r="D42" i="2" s="1"/>
  <c r="AA79" i="3"/>
  <c r="AA69" i="3"/>
  <c r="AA61" i="3" s="1"/>
  <c r="AA53" i="3" s="1"/>
  <c r="AA36" i="3" s="1"/>
</calcChain>
</file>

<file path=xl/sharedStrings.xml><?xml version="1.0" encoding="utf-8"?>
<sst xmlns="http://schemas.openxmlformats.org/spreadsheetml/2006/main" count="143" uniqueCount="125">
  <si>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</si>
  <si>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</si>
  <si>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</si>
  <si>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</si>
  <si>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</si>
  <si>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</si>
  <si>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</si>
  <si>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</si>
  <si>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</si>
  <si>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</si>
  <si>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</si>
  <si>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</si>
  <si>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</si>
  <si>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</si>
  <si>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</si>
  <si>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</si>
  <si>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</si>
  <si>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</si>
  <si>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</si>
  <si>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</si>
  <si>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</si>
  <si>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</si>
  <si>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</si>
  <si>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</si>
  <si>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</si>
  <si>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</si>
  <si>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</si>
  <si>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</si>
  <si>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</si>
  <si>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</si>
  <si>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</si>
  <si>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</si>
  <si>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</si>
  <si>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</si>
  <si>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</si>
  <si>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</si>
  <si>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</si>
  <si>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</si>
  <si>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</si>
  <si>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</si>
  <si>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</si>
  <si>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</si>
  <si>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</si>
  <si>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n°17</t>
  </si>
  <si>
    <t>ASCENSEURS</t>
  </si>
  <si>
    <t>Non localisé</t>
  </si>
  <si>
    <t>17.1</t>
  </si>
  <si>
    <t>GENERALITES</t>
  </si>
  <si>
    <t>17.1.20</t>
  </si>
  <si>
    <t>TRAVAUX PREPARATOIRES</t>
  </si>
  <si>
    <t>17.1.20.1</t>
  </si>
  <si>
    <t>INSTALLATION DE CHANTIER</t>
  </si>
  <si>
    <t>17.1.20.1.1</t>
  </si>
  <si>
    <t>Mise en service anticipée</t>
  </si>
  <si>
    <t>9.L</t>
  </si>
  <si>
    <t xml:space="preserve">Localisation : 
- A prévoir, ascenseurs d’accès à l’ensemble des niveaux des bâtiments, suivant indications des plans de l’architecte.
</t>
  </si>
  <si>
    <t>9.&amp;</t>
  </si>
  <si>
    <t>5.&amp;</t>
  </si>
  <si>
    <t>4.&amp;</t>
  </si>
  <si>
    <t>3.&amp;</t>
  </si>
  <si>
    <t>Total H.T. :</t>
  </si>
  <si>
    <t>Total T.V.A. (20%) :</t>
  </si>
  <si>
    <t>Total T.T.C. :</t>
  </si>
  <si>
    <t>17.3</t>
  </si>
  <si>
    <t>LOCALISATION</t>
  </si>
  <si>
    <t>17.3.1</t>
  </si>
  <si>
    <t xml:space="preserve">Localisation : 
Bâtiments collectifs:
- Ascenseur bâtiment  A : R+3.
- Ascenseur bâtiment  B : R+3.
</t>
  </si>
  <si>
    <t>8.&amp;</t>
  </si>
  <si>
    <t>2.&amp;</t>
  </si>
  <si>
    <t>RECAPITULATIF
Lot n°17 ASCENSEURS</t>
  </si>
  <si>
    <t>RECAPITULATIF DES LOCALISATIONS</t>
  </si>
  <si>
    <t>Total du lot ASCENSEURS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</si>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</sst>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3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0" fillId="0" borderId="0" xfId="0"/>
    <xf numFmtId="0" fontId="17" fillId="0" borderId="2" xfId="0" applyFont="1" applyBorder="1" applyAlignment="1">
      <alignment horizontal="right" vertical="top" wrapText="1"/>
    </xf>
    <xf numFmtId="0" fontId="17" fillId="0" borderId="3" xfId="0" applyFont="1" applyBorder="1" applyAlignment="1">
      <alignment horizontal="right" vertical="top" wrapText="1"/>
    </xf>
    <xf numFmtId="0" fontId="17" fillId="0" borderId="1" xfId="0" applyFont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7" fillId="0" borderId="7" xfId="0" applyNumberFormat="1" applyFont="1" applyBorder="1" applyAlignment="1">
      <alignment horizontal="right" vertical="top" wrapText="1"/>
    </xf>
    <xf numFmtId="164" fontId="17" fillId="0" borderId="8" xfId="0" applyNumberFormat="1" applyFont="1" applyBorder="1" applyAlignment="1">
      <alignment horizontal="right" vertical="top" wrapText="1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164" fontId="17" fillId="0" borderId="0" xfId="0" applyNumberFormat="1" applyFont="1" applyAlignment="1">
      <alignment horizontal="right" vertical="top" wrapText="1"/>
    </xf>
    <xf numFmtId="164" fontId="17" fillId="0" borderId="5" xfId="0" applyNumberFormat="1" applyFont="1" applyBorder="1" applyAlignment="1">
      <alignment horizontal="right" vertical="top" wrapText="1"/>
    </xf>
    <xf numFmtId="0" fontId="17" fillId="0" borderId="4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64" fontId="20" fillId="0" borderId="0" xfId="0" applyNumberFormat="1" applyFont="1" applyAlignment="1">
      <alignment horizontal="right" vertical="top" wrapText="1"/>
    </xf>
    <xf numFmtId="4" fontId="20" fillId="0" borderId="0" xfId="0" applyNumberFormat="1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20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21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0fa33b03-e389-41e6-a7fe-1c8885d6447a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9d971295-a9c5-4b21-a789-b701513a9d0a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1b7105bf-4a94-4bae-b05e-c8893359056a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9d1918eb-66a1-4e6a-85e5-6c1e07acebe9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c6fb1474-e42b-4934-868e-af6cf8ed5bde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8da1e84c-02b8-4d46-a72f-7159a2897bdf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5bccb029-29ae-41d7-b621-aa83a58d8bf0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79a23ae4-a908-4698-8190-604ff59ccefd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3"/>
      <c r="F2" s="43"/>
      <c r="G2" s="43"/>
      <c r="H2" s="43"/>
      <c r="I2" s="8"/>
    </row>
    <row r="3" spans="2:9" ht="9" customHeight="1" x14ac:dyDescent="0.25">
      <c r="B3" s="5"/>
      <c r="C3" s="6"/>
      <c r="D3" s="7"/>
      <c r="E3" s="43"/>
      <c r="F3" s="43"/>
      <c r="G3" s="43"/>
      <c r="H3" s="43"/>
      <c r="I3" s="8"/>
    </row>
    <row r="4" spans="2:9" ht="9" customHeight="1" x14ac:dyDescent="0.25">
      <c r="B4" s="5"/>
      <c r="C4" s="6"/>
      <c r="D4" s="7"/>
      <c r="E4" s="43"/>
      <c r="F4" s="43"/>
      <c r="G4" s="43"/>
      <c r="H4" s="43"/>
      <c r="I4" s="8"/>
    </row>
    <row r="5" spans="2:9" ht="9" customHeight="1" x14ac:dyDescent="0.25">
      <c r="B5" s="5"/>
      <c r="C5" s="6"/>
      <c r="D5" s="7"/>
      <c r="E5" s="43"/>
      <c r="F5" s="43"/>
      <c r="G5" s="43"/>
      <c r="H5" s="43"/>
      <c r="I5" s="8"/>
    </row>
    <row r="6" spans="2:9" ht="9" customHeight="1" x14ac:dyDescent="0.25">
      <c r="B6" s="5"/>
      <c r="C6" s="6"/>
      <c r="D6" s="7"/>
      <c r="E6" s="43"/>
      <c r="F6" s="43"/>
      <c r="G6" s="43"/>
      <c r="H6" s="43"/>
      <c r="I6" s="8"/>
    </row>
    <row r="7" spans="2:9" ht="9" customHeight="1" x14ac:dyDescent="0.25">
      <c r="B7" s="5"/>
      <c r="C7" s="6"/>
      <c r="D7" s="7"/>
      <c r="E7" s="43"/>
      <c r="F7" s="43"/>
      <c r="G7" s="43"/>
      <c r="H7" s="43"/>
      <c r="I7" s="8"/>
    </row>
    <row r="8" spans="2:9" ht="9" customHeight="1" x14ac:dyDescent="0.25">
      <c r="B8" s="5"/>
      <c r="C8" s="6"/>
      <c r="D8" s="7"/>
      <c r="E8" s="43"/>
      <c r="F8" s="43"/>
      <c r="G8" s="43"/>
      <c r="H8" s="43"/>
      <c r="I8" s="8"/>
    </row>
    <row r="9" spans="2:9" ht="9" customHeight="1" x14ac:dyDescent="0.25">
      <c r="B9" s="5"/>
      <c r="C9" s="6"/>
      <c r="D9" s="7"/>
      <c r="E9" s="43"/>
      <c r="F9" s="43"/>
      <c r="G9" s="43"/>
      <c r="H9" s="43"/>
      <c r="I9" s="8"/>
    </row>
    <row r="10" spans="2:9" ht="9" customHeight="1" x14ac:dyDescent="0.25">
      <c r="B10" s="5"/>
      <c r="C10" s="6"/>
      <c r="D10" s="7"/>
      <c r="E10" s="43"/>
      <c r="F10" s="43"/>
      <c r="G10" s="43"/>
      <c r="H10" s="43"/>
      <c r="I10" s="8"/>
    </row>
    <row r="11" spans="2:9" ht="9" customHeight="1" x14ac:dyDescent="0.25">
      <c r="B11" s="5"/>
      <c r="C11" s="6"/>
      <c r="D11" s="7"/>
      <c r="E11" s="44" t="str">
        <f>IF(Paramètres!C5&lt;&gt;"",Paramètres!C5,"")</f>
        <v xml:space="preserve">RESIDENCE GREEN FOREST
Construction de 42 logements collectifs et 7 logements individuels </v>
      </c>
      <c r="F11" s="44"/>
      <c r="G11" s="44"/>
      <c r="H11" s="44"/>
      <c r="I11" s="8"/>
    </row>
    <row r="12" spans="2:9" ht="9" customHeight="1" x14ac:dyDescent="0.25">
      <c r="B12" s="5"/>
      <c r="C12" s="6"/>
      <c r="D12" s="7"/>
      <c r="E12" s="44"/>
      <c r="F12" s="44"/>
      <c r="G12" s="44"/>
      <c r="H12" s="44"/>
      <c r="I12" s="8"/>
    </row>
    <row r="13" spans="2:9" ht="9" customHeight="1" x14ac:dyDescent="0.25">
      <c r="B13" s="5"/>
      <c r="C13" s="6"/>
      <c r="D13" s="7"/>
      <c r="E13" s="44"/>
      <c r="F13" s="44"/>
      <c r="G13" s="44"/>
      <c r="H13" s="44"/>
      <c r="I13" s="8"/>
    </row>
    <row r="14" spans="2:9" ht="9" customHeight="1" x14ac:dyDescent="0.25">
      <c r="B14" s="5"/>
      <c r="C14" s="6"/>
      <c r="D14" s="7"/>
      <c r="E14" s="44"/>
      <c r="F14" s="44"/>
      <c r="G14" s="44"/>
      <c r="H14" s="44"/>
      <c r="I14" s="8"/>
    </row>
    <row r="15" spans="2:9" ht="9" customHeight="1" x14ac:dyDescent="0.25">
      <c r="B15" s="5"/>
      <c r="C15" s="6"/>
      <c r="D15" s="7"/>
      <c r="E15" s="44"/>
      <c r="F15" s="44"/>
      <c r="G15" s="44"/>
      <c r="H15" s="44"/>
      <c r="I15" s="8"/>
    </row>
    <row r="16" spans="2:9" ht="9" customHeight="1" x14ac:dyDescent="0.25">
      <c r="B16" s="5"/>
      <c r="C16" s="6"/>
      <c r="D16" s="7"/>
      <c r="E16" s="44"/>
      <c r="F16" s="44"/>
      <c r="G16" s="44"/>
      <c r="H16" s="44"/>
      <c r="I16" s="8"/>
    </row>
    <row r="17" spans="2:9" ht="9" customHeight="1" x14ac:dyDescent="0.25">
      <c r="B17" s="5"/>
      <c r="C17" s="6"/>
      <c r="D17" s="7"/>
      <c r="E17" s="44"/>
      <c r="F17" s="44"/>
      <c r="G17" s="44"/>
      <c r="H17" s="44"/>
      <c r="I17" s="8"/>
    </row>
    <row r="18" spans="2:9" ht="9" customHeight="1" x14ac:dyDescent="0.25">
      <c r="B18" s="5"/>
      <c r="C18" s="6"/>
      <c r="D18" s="7"/>
      <c r="E18" s="44"/>
      <c r="F18" s="44"/>
      <c r="G18" s="44"/>
      <c r="H18" s="44"/>
      <c r="I18" s="8"/>
    </row>
    <row r="19" spans="2:9" ht="9" customHeight="1" x14ac:dyDescent="0.25">
      <c r="B19" s="5"/>
      <c r="C19" s="6"/>
      <c r="D19" s="7"/>
      <c r="E19" s="44"/>
      <c r="F19" s="44"/>
      <c r="G19" s="44"/>
      <c r="H19" s="44"/>
      <c r="I19" s="8"/>
    </row>
    <row r="20" spans="2:9" ht="9" customHeight="1" x14ac:dyDescent="0.25">
      <c r="B20" s="5"/>
      <c r="C20" s="6"/>
      <c r="D20" s="7"/>
      <c r="E20" s="44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4"/>
      <c r="G20" s="44"/>
      <c r="H20" s="44"/>
      <c r="I20" s="8"/>
    </row>
    <row r="21" spans="2:9" ht="9" customHeight="1" x14ac:dyDescent="0.25">
      <c r="B21" s="5"/>
      <c r="C21" s="6"/>
      <c r="D21" s="7"/>
      <c r="E21" s="44"/>
      <c r="F21" s="44"/>
      <c r="G21" s="44"/>
      <c r="H21" s="44"/>
      <c r="I21" s="8"/>
    </row>
    <row r="22" spans="2:9" ht="9" customHeight="1" x14ac:dyDescent="0.25">
      <c r="B22" s="5"/>
      <c r="C22" s="6"/>
      <c r="D22" s="7"/>
      <c r="E22" s="44"/>
      <c r="F22" s="44"/>
      <c r="G22" s="44"/>
      <c r="H22" s="44"/>
      <c r="I22" s="8"/>
    </row>
    <row r="23" spans="2:9" ht="9" customHeight="1" x14ac:dyDescent="0.25">
      <c r="B23" s="5"/>
      <c r="C23" s="6"/>
      <c r="D23" s="7"/>
      <c r="E23" s="44"/>
      <c r="F23" s="44"/>
      <c r="G23" s="44"/>
      <c r="H23" s="44"/>
      <c r="I23" s="8"/>
    </row>
    <row r="24" spans="2:9" ht="9" customHeight="1" x14ac:dyDescent="0.25">
      <c r="B24" s="5"/>
      <c r="C24" s="6"/>
      <c r="D24" s="7"/>
      <c r="E24" s="44"/>
      <c r="F24" s="44"/>
      <c r="G24" s="44"/>
      <c r="H24" s="44"/>
      <c r="I24" s="8"/>
    </row>
    <row r="25" spans="2:9" ht="9" customHeight="1" x14ac:dyDescent="0.25">
      <c r="B25" s="5"/>
      <c r="C25" s="6"/>
      <c r="D25" s="7"/>
      <c r="E25" s="44"/>
      <c r="F25" s="44"/>
      <c r="G25" s="44"/>
      <c r="H25" s="44"/>
      <c r="I25" s="8"/>
    </row>
    <row r="26" spans="2:9" ht="9" customHeight="1" x14ac:dyDescent="0.25">
      <c r="B26" s="5"/>
      <c r="C26" s="6"/>
      <c r="D26" s="7"/>
      <c r="E26" s="44"/>
      <c r="F26" s="44"/>
      <c r="G26" s="44"/>
      <c r="H26" s="44"/>
      <c r="I26" s="8"/>
    </row>
    <row r="27" spans="2:9" ht="9" customHeight="1" x14ac:dyDescent="0.25">
      <c r="B27" s="5"/>
      <c r="C27" s="6"/>
      <c r="D27" s="7"/>
      <c r="E27" s="44"/>
      <c r="F27" s="44"/>
      <c r="G27" s="44"/>
      <c r="H27" s="44"/>
      <c r="I27" s="8"/>
    </row>
    <row r="28" spans="2:9" ht="9" customHeight="1" x14ac:dyDescent="0.25">
      <c r="B28" s="5"/>
      <c r="C28" s="6"/>
      <c r="D28" s="7"/>
      <c r="E28" s="43"/>
      <c r="F28" s="43"/>
      <c r="G28" s="43"/>
      <c r="H28" s="43"/>
      <c r="I28" s="8"/>
    </row>
    <row r="29" spans="2:9" ht="9" customHeight="1" x14ac:dyDescent="0.25">
      <c r="B29" s="5"/>
      <c r="C29" s="6"/>
      <c r="D29" s="7"/>
      <c r="E29" s="43"/>
      <c r="F29" s="43"/>
      <c r="G29" s="43"/>
      <c r="H29" s="43"/>
      <c r="I29" s="8"/>
    </row>
    <row r="30" spans="2:9" ht="9" customHeight="1" x14ac:dyDescent="0.25">
      <c r="B30" s="5"/>
      <c r="C30" s="6"/>
      <c r="D30" s="7"/>
      <c r="E30" s="43"/>
      <c r="F30" s="43"/>
      <c r="G30" s="43"/>
      <c r="H30" s="43"/>
      <c r="I30" s="8"/>
    </row>
    <row r="31" spans="2:9" ht="9" customHeight="1" x14ac:dyDescent="0.25">
      <c r="B31" s="5"/>
      <c r="C31" s="6"/>
      <c r="D31" s="7"/>
      <c r="E31" s="43"/>
      <c r="F31" s="43"/>
      <c r="G31" s="43"/>
      <c r="H31" s="43"/>
      <c r="I31" s="8"/>
    </row>
    <row r="32" spans="2:9" ht="9" customHeight="1" x14ac:dyDescent="0.25">
      <c r="B32" s="5"/>
      <c r="C32" s="6"/>
      <c r="D32" s="7"/>
      <c r="E32" s="43"/>
      <c r="F32" s="43"/>
      <c r="G32" s="43"/>
      <c r="H32" s="43"/>
      <c r="I32" s="8"/>
    </row>
    <row r="33" spans="2:9" ht="9" customHeight="1" x14ac:dyDescent="0.25">
      <c r="B33" s="5"/>
      <c r="C33" s="6"/>
      <c r="D33" s="7"/>
      <c r="E33" s="43"/>
      <c r="F33" s="43"/>
      <c r="G33" s="43"/>
      <c r="H33" s="43"/>
      <c r="I33" s="8"/>
    </row>
    <row r="34" spans="2:9" ht="9" customHeight="1" x14ac:dyDescent="0.25">
      <c r="B34" s="5"/>
      <c r="C34" s="6"/>
      <c r="D34" s="7"/>
      <c r="E34" s="43"/>
      <c r="F34" s="43"/>
      <c r="G34" s="43"/>
      <c r="H34" s="43"/>
      <c r="I34" s="8"/>
    </row>
    <row r="35" spans="2:9" ht="9" customHeight="1" x14ac:dyDescent="0.25">
      <c r="B35" s="5"/>
      <c r="C35" s="6"/>
      <c r="D35" s="7"/>
      <c r="E35" s="43"/>
      <c r="F35" s="43"/>
      <c r="G35" s="43"/>
      <c r="H35" s="43"/>
      <c r="I35" s="8"/>
    </row>
    <row r="36" spans="2:9" ht="9" customHeight="1" x14ac:dyDescent="0.25">
      <c r="B36" s="5"/>
      <c r="C36" s="6"/>
      <c r="D36" s="7"/>
      <c r="E36" s="43"/>
      <c r="F36" s="43"/>
      <c r="G36" s="43"/>
      <c r="H36" s="43"/>
      <c r="I36" s="8"/>
    </row>
    <row r="37" spans="2:9" ht="9" customHeight="1" x14ac:dyDescent="0.25">
      <c r="B37" s="5"/>
      <c r="C37" s="6"/>
      <c r="D37" s="7"/>
      <c r="E37" s="43"/>
      <c r="F37" s="43"/>
      <c r="G37" s="43"/>
      <c r="H37" s="43"/>
      <c r="I37" s="8"/>
    </row>
    <row r="38" spans="2:9" ht="9" customHeight="1" x14ac:dyDescent="0.25">
      <c r="B38" s="5"/>
      <c r="C38" s="6"/>
      <c r="D38" s="7"/>
      <c r="E38" s="43"/>
      <c r="F38" s="43"/>
      <c r="G38" s="43"/>
      <c r="H38" s="43"/>
      <c r="I38" s="8"/>
    </row>
    <row r="39" spans="2:9" ht="9" customHeight="1" x14ac:dyDescent="0.25">
      <c r="B39" s="5"/>
      <c r="C39" s="6"/>
      <c r="D39" s="7"/>
      <c r="E39" s="43"/>
      <c r="F39" s="43"/>
      <c r="G39" s="43"/>
      <c r="H39" s="43"/>
      <c r="I39" s="8"/>
    </row>
    <row r="40" spans="2:9" ht="9" customHeight="1" x14ac:dyDescent="0.25">
      <c r="B40" s="5"/>
      <c r="C40" s="6"/>
      <c r="D40" s="7"/>
      <c r="E40" s="43"/>
      <c r="F40" s="43"/>
      <c r="G40" s="43"/>
      <c r="H40" s="43"/>
      <c r="I40" s="8"/>
    </row>
    <row r="41" spans="2:9" ht="9" customHeight="1" x14ac:dyDescent="0.25">
      <c r="B41" s="5"/>
      <c r="C41" s="6"/>
      <c r="D41" s="7"/>
      <c r="E41" s="43"/>
      <c r="F41" s="43"/>
      <c r="G41" s="43"/>
      <c r="H41" s="43"/>
      <c r="I41" s="8"/>
    </row>
    <row r="42" spans="2:9" ht="9" customHeight="1" x14ac:dyDescent="0.25">
      <c r="B42" s="5"/>
      <c r="C42" s="6"/>
      <c r="D42" s="7"/>
      <c r="E42" s="43"/>
      <c r="F42" s="43"/>
      <c r="G42" s="43"/>
      <c r="H42" s="43"/>
      <c r="I42" s="8"/>
    </row>
    <row r="43" spans="2:9" ht="9" customHeight="1" x14ac:dyDescent="0.25">
      <c r="B43" s="5"/>
      <c r="C43" s="6"/>
      <c r="D43" s="7"/>
      <c r="E43" s="43"/>
      <c r="F43" s="43"/>
      <c r="G43" s="43"/>
      <c r="H43" s="43"/>
      <c r="I43" s="8"/>
    </row>
    <row r="44" spans="2:9" ht="9" customHeight="1" x14ac:dyDescent="0.25">
      <c r="B44" s="5"/>
      <c r="C44" s="6"/>
      <c r="D44" s="7"/>
      <c r="E44" s="43"/>
      <c r="F44" s="43"/>
      <c r="G44" s="43"/>
      <c r="H44" s="43"/>
      <c r="I44" s="8"/>
    </row>
    <row r="45" spans="2:9" ht="9" customHeight="1" x14ac:dyDescent="0.25">
      <c r="B45" s="58"/>
      <c r="C45" s="56" t="s">
        <v>10</v>
      </c>
      <c r="D45" s="7"/>
      <c r="E45" s="43"/>
      <c r="F45" s="43"/>
      <c r="G45" s="43"/>
      <c r="H45" s="43"/>
      <c r="I45" s="8"/>
    </row>
    <row r="46" spans="2:9" ht="9" customHeight="1" x14ac:dyDescent="0.25">
      <c r="B46" s="58"/>
      <c r="C46" s="57"/>
      <c r="D46" s="7"/>
      <c r="E46" s="7"/>
      <c r="F46" s="7"/>
      <c r="G46" s="7"/>
      <c r="H46" s="7"/>
      <c r="I46" s="8"/>
    </row>
    <row r="47" spans="2:9" ht="9" customHeight="1" x14ac:dyDescent="0.25">
      <c r="B47" s="58"/>
      <c r="C47" s="57"/>
      <c r="D47" s="7"/>
      <c r="E47" s="55" t="s">
        <v>4</v>
      </c>
      <c r="F47" s="43"/>
      <c r="G47" s="43"/>
      <c r="H47" s="43"/>
      <c r="I47" s="8"/>
    </row>
    <row r="48" spans="2:9" ht="9" customHeight="1" x14ac:dyDescent="0.25">
      <c r="B48" s="58"/>
      <c r="C48" s="57"/>
      <c r="D48" s="7"/>
      <c r="E48" s="43"/>
      <c r="F48" s="43"/>
      <c r="G48" s="43"/>
      <c r="H48" s="43"/>
      <c r="I48" s="8"/>
    </row>
    <row r="49" spans="2:9" ht="9" customHeight="1" x14ac:dyDescent="0.25">
      <c r="B49" s="58"/>
      <c r="C49" s="57"/>
      <c r="D49" s="7"/>
      <c r="E49" s="43"/>
      <c r="F49" s="43"/>
      <c r="G49" s="43"/>
      <c r="H49" s="43"/>
      <c r="I49" s="8"/>
    </row>
    <row r="50" spans="2:9" ht="9" customHeight="1" x14ac:dyDescent="0.25">
      <c r="B50" s="58"/>
      <c r="C50" s="57"/>
      <c r="D50" s="7"/>
      <c r="E50" s="43"/>
      <c r="F50" s="43"/>
      <c r="G50" s="43"/>
      <c r="H50" s="43"/>
      <c r="I50" s="8"/>
    </row>
    <row r="51" spans="2:9" ht="9" customHeight="1" x14ac:dyDescent="0.25">
      <c r="B51" s="58"/>
      <c r="C51" s="57"/>
      <c r="D51" s="7"/>
      <c r="E51" s="43"/>
      <c r="F51" s="43"/>
      <c r="G51" s="43"/>
      <c r="H51" s="43"/>
      <c r="I51" s="8"/>
    </row>
    <row r="52" spans="2:9" ht="9" customHeight="1" x14ac:dyDescent="0.25">
      <c r="B52" s="58"/>
      <c r="C52" s="56" t="s">
        <v>9</v>
      </c>
      <c r="D52" s="7"/>
      <c r="E52" s="43"/>
      <c r="F52" s="43"/>
      <c r="G52" s="43"/>
      <c r="H52" s="43"/>
      <c r="I52" s="8"/>
    </row>
    <row r="53" spans="2:9" ht="9" customHeight="1" x14ac:dyDescent="0.25">
      <c r="B53" s="58"/>
      <c r="C53" s="57"/>
      <c r="D53" s="7"/>
      <c r="E53" s="43"/>
      <c r="F53" s="43"/>
      <c r="G53" s="43"/>
      <c r="H53" s="43"/>
      <c r="I53" s="8"/>
    </row>
    <row r="54" spans="2:9" ht="9" customHeight="1" x14ac:dyDescent="0.25">
      <c r="B54" s="58"/>
      <c r="C54" s="57"/>
      <c r="D54" s="7"/>
      <c r="E54" s="43"/>
      <c r="F54" s="43"/>
      <c r="G54" s="43"/>
      <c r="H54" s="43"/>
      <c r="I54" s="8"/>
    </row>
    <row r="55" spans="2:9" ht="9" customHeight="1" x14ac:dyDescent="0.25">
      <c r="B55" s="58"/>
      <c r="C55" s="57"/>
      <c r="D55" s="7"/>
      <c r="E55" s="43"/>
      <c r="F55" s="43"/>
      <c r="G55" s="43"/>
      <c r="H55" s="43"/>
      <c r="I55" s="8"/>
    </row>
    <row r="56" spans="2:9" ht="9" customHeight="1" x14ac:dyDescent="0.25">
      <c r="B56" s="58"/>
      <c r="C56" s="57"/>
      <c r="D56" s="7"/>
      <c r="E56" s="43"/>
      <c r="F56" s="43"/>
      <c r="G56" s="43"/>
      <c r="H56" s="43"/>
      <c r="I56" s="8"/>
    </row>
    <row r="57" spans="2:9" ht="9" customHeight="1" x14ac:dyDescent="0.25">
      <c r="B57" s="58"/>
      <c r="C57" s="57"/>
      <c r="D57" s="7"/>
      <c r="E57" s="43"/>
      <c r="F57" s="43"/>
      <c r="G57" s="43"/>
      <c r="H57" s="43"/>
      <c r="I57" s="8"/>
    </row>
    <row r="58" spans="2:9" ht="9" customHeight="1" x14ac:dyDescent="0.25">
      <c r="B58" s="58"/>
      <c r="C58" s="57"/>
      <c r="D58" s="7"/>
      <c r="E58" s="43"/>
      <c r="F58" s="43"/>
      <c r="G58" s="43"/>
      <c r="H58" s="43"/>
      <c r="I58" s="8"/>
    </row>
    <row r="59" spans="2:9" ht="9" customHeight="1" x14ac:dyDescent="0.25">
      <c r="B59" s="58"/>
      <c r="C59" s="56" t="s">
        <v>8</v>
      </c>
      <c r="D59" s="7"/>
      <c r="E59" s="43"/>
      <c r="F59" s="43"/>
      <c r="G59" s="43"/>
      <c r="H59" s="43"/>
      <c r="I59" s="8"/>
    </row>
    <row r="60" spans="2:9" ht="9" customHeight="1" x14ac:dyDescent="0.25">
      <c r="B60" s="58"/>
      <c r="C60" s="57"/>
      <c r="D60" s="7"/>
      <c r="E60" s="43"/>
      <c r="F60" s="43"/>
      <c r="G60" s="43"/>
      <c r="H60" s="43"/>
      <c r="I60" s="8"/>
    </row>
    <row r="61" spans="2:9" ht="9" customHeight="1" x14ac:dyDescent="0.25">
      <c r="B61" s="58"/>
      <c r="C61" s="57"/>
      <c r="D61" s="7"/>
      <c r="E61" s="7"/>
      <c r="F61" s="7"/>
      <c r="G61" s="7"/>
      <c r="H61" s="7"/>
      <c r="I61" s="8"/>
    </row>
    <row r="62" spans="2:9" ht="9" customHeight="1" x14ac:dyDescent="0.25">
      <c r="B62" s="58"/>
      <c r="C62" s="57"/>
      <c r="D62" s="7"/>
      <c r="E62" s="45" t="str">
        <f>IF(Paramètres!C9&lt;&gt;"",Paramètres!C9,"")</f>
        <v>Lot n°17</v>
      </c>
      <c r="F62" s="45"/>
      <c r="G62" s="45"/>
      <c r="H62" s="45"/>
      <c r="I62" s="8"/>
    </row>
    <row r="63" spans="2:9" ht="9" customHeight="1" x14ac:dyDescent="0.25">
      <c r="B63" s="58"/>
      <c r="C63" s="57"/>
      <c r="D63" s="7"/>
      <c r="E63" s="45"/>
      <c r="F63" s="45"/>
      <c r="G63" s="45"/>
      <c r="H63" s="45"/>
      <c r="I63" s="8"/>
    </row>
    <row r="64" spans="2:9" ht="9" customHeight="1" x14ac:dyDescent="0.25">
      <c r="B64" s="58"/>
      <c r="C64" s="57"/>
      <c r="D64" s="7"/>
      <c r="E64" s="45"/>
      <c r="F64" s="45"/>
      <c r="G64" s="45"/>
      <c r="H64" s="45"/>
      <c r="I64" s="8"/>
    </row>
    <row r="65" spans="2:9" ht="9" customHeight="1" x14ac:dyDescent="0.25">
      <c r="B65" s="58"/>
      <c r="C65" s="57"/>
      <c r="D65" s="7"/>
      <c r="E65" s="45"/>
      <c r="F65" s="45"/>
      <c r="G65" s="45"/>
      <c r="H65" s="45"/>
      <c r="I65" s="8"/>
    </row>
    <row r="66" spans="2:9" ht="9" customHeight="1" x14ac:dyDescent="0.25">
      <c r="B66" s="58"/>
      <c r="C66" s="56" t="s">
        <v>7</v>
      </c>
      <c r="D66" s="7"/>
      <c r="E66" s="45" t="str">
        <f>IF(Paramètres!C11&lt;&gt;"",Paramètres!C11,"")</f>
        <v>ASCENSEURS</v>
      </c>
      <c r="F66" s="45"/>
      <c r="G66" s="45"/>
      <c r="H66" s="45"/>
      <c r="I66" s="8"/>
    </row>
    <row r="67" spans="2:9" ht="9" customHeight="1" x14ac:dyDescent="0.25">
      <c r="B67" s="58"/>
      <c r="C67" s="57"/>
      <c r="D67" s="7"/>
      <c r="E67" s="45"/>
      <c r="F67" s="45"/>
      <c r="G67" s="45"/>
      <c r="H67" s="45"/>
      <c r="I67" s="8"/>
    </row>
    <row r="68" spans="2:9" ht="9" customHeight="1" x14ac:dyDescent="0.25">
      <c r="B68" s="58"/>
      <c r="C68" s="57"/>
      <c r="D68" s="7"/>
      <c r="E68" s="45"/>
      <c r="F68" s="45"/>
      <c r="G68" s="45"/>
      <c r="H68" s="45"/>
      <c r="I68" s="8"/>
    </row>
    <row r="69" spans="2:9" ht="9" customHeight="1" x14ac:dyDescent="0.25">
      <c r="B69" s="58"/>
      <c r="C69" s="57"/>
      <c r="D69" s="7"/>
      <c r="E69" s="45"/>
      <c r="F69" s="45"/>
      <c r="G69" s="45"/>
      <c r="H69" s="45"/>
      <c r="I69" s="8"/>
    </row>
    <row r="70" spans="2:9" ht="9" customHeight="1" x14ac:dyDescent="0.25">
      <c r="B70" s="58"/>
      <c r="C70" s="57"/>
      <c r="D70" s="7"/>
      <c r="E70" s="45"/>
      <c r="F70" s="45"/>
      <c r="G70" s="45"/>
      <c r="H70" s="45"/>
      <c r="I70" s="8"/>
    </row>
    <row r="71" spans="2:9" ht="9" customHeight="1" x14ac:dyDescent="0.25">
      <c r="B71" s="58"/>
      <c r="C71" s="57"/>
      <c r="D71" s="7"/>
      <c r="E71" s="46" t="str">
        <f>IF(Paramètres!C3&lt;&gt;"",Paramètres!C3,"")</f>
        <v>DPGF</v>
      </c>
      <c r="F71" s="47"/>
      <c r="G71" s="47"/>
      <c r="H71" s="48"/>
      <c r="I71" s="8"/>
    </row>
    <row r="72" spans="2:9" ht="9" customHeight="1" x14ac:dyDescent="0.25">
      <c r="B72" s="58"/>
      <c r="C72" s="57"/>
      <c r="D72" s="7"/>
      <c r="E72" s="49"/>
      <c r="F72" s="44"/>
      <c r="G72" s="44"/>
      <c r="H72" s="50"/>
      <c r="I72" s="8"/>
    </row>
    <row r="73" spans="2:9" ht="9" customHeight="1" x14ac:dyDescent="0.25">
      <c r="B73" s="58"/>
      <c r="C73" s="56" t="s">
        <v>6</v>
      </c>
      <c r="D73" s="7"/>
      <c r="E73" s="49"/>
      <c r="F73" s="44"/>
      <c r="G73" s="44"/>
      <c r="H73" s="50"/>
      <c r="I73" s="8"/>
    </row>
    <row r="74" spans="2:9" ht="9" customHeight="1" x14ac:dyDescent="0.25">
      <c r="B74" s="58"/>
      <c r="C74" s="57"/>
      <c r="D74" s="7"/>
      <c r="E74" s="49"/>
      <c r="F74" s="44"/>
      <c r="G74" s="44"/>
      <c r="H74" s="50"/>
      <c r="I74" s="8"/>
    </row>
    <row r="75" spans="2:9" ht="9" customHeight="1" x14ac:dyDescent="0.25">
      <c r="B75" s="58"/>
      <c r="C75" s="57"/>
      <c r="D75" s="7"/>
      <c r="E75" s="49"/>
      <c r="F75" s="44"/>
      <c r="G75" s="44"/>
      <c r="H75" s="50"/>
      <c r="I75" s="8"/>
    </row>
    <row r="76" spans="2:9" ht="9" customHeight="1" x14ac:dyDescent="0.25">
      <c r="B76" s="58"/>
      <c r="C76" s="57"/>
      <c r="D76" s="7"/>
      <c r="E76" s="49"/>
      <c r="F76" s="44"/>
      <c r="G76" s="44"/>
      <c r="H76" s="50"/>
      <c r="I76" s="8"/>
    </row>
    <row r="77" spans="2:9" ht="9" customHeight="1" x14ac:dyDescent="0.25">
      <c r="B77" s="58"/>
      <c r="C77" s="57"/>
      <c r="D77" s="7"/>
      <c r="E77" s="51"/>
      <c r="F77" s="52"/>
      <c r="G77" s="52"/>
      <c r="H77" s="53"/>
      <c r="I77" s="8"/>
    </row>
    <row r="78" spans="2:9" ht="9" customHeight="1" x14ac:dyDescent="0.25">
      <c r="B78" s="58"/>
      <c r="C78" s="57"/>
      <c r="D78" s="7"/>
      <c r="E78" s="7"/>
      <c r="F78" s="7"/>
      <c r="G78" s="7"/>
      <c r="H78" s="7"/>
      <c r="I78" s="8"/>
    </row>
    <row r="79" spans="2:9" ht="9" customHeight="1" x14ac:dyDescent="0.25">
      <c r="B79" s="58"/>
      <c r="C79" s="57"/>
      <c r="D79" s="7"/>
      <c r="E79" s="7"/>
      <c r="F79" s="54" t="s">
        <v>0</v>
      </c>
      <c r="G79" s="54" t="str">
        <f>IF(Paramètres!C7&lt;&gt;"",Paramètres!C7,"")</f>
        <v>24.09</v>
      </c>
      <c r="H79" s="7"/>
      <c r="I79" s="8"/>
    </row>
    <row r="80" spans="2:9" ht="9" customHeight="1" x14ac:dyDescent="0.25">
      <c r="B80" s="58"/>
      <c r="C80" s="56" t="s">
        <v>5</v>
      </c>
      <c r="D80" s="7"/>
      <c r="E80" s="7"/>
      <c r="F80" s="54"/>
      <c r="G80" s="54"/>
      <c r="H80" s="7"/>
      <c r="I80" s="8"/>
    </row>
    <row r="81" spans="2:9" ht="9" customHeight="1" x14ac:dyDescent="0.25">
      <c r="B81" s="58"/>
      <c r="C81" s="57"/>
      <c r="D81" s="7"/>
      <c r="E81" s="7"/>
      <c r="F81" s="54" t="s">
        <v>1</v>
      </c>
      <c r="G81" s="54" t="str">
        <f>IF(Paramètres!C13&lt;&gt;"",Paramètres!C13,"")</f>
        <v>07/05/2025</v>
      </c>
      <c r="H81" s="7"/>
      <c r="I81" s="8"/>
    </row>
    <row r="82" spans="2:9" ht="9" customHeight="1" x14ac:dyDescent="0.25">
      <c r="B82" s="58"/>
      <c r="C82" s="57"/>
      <c r="D82" s="7"/>
      <c r="E82" s="7"/>
      <c r="F82" s="54"/>
      <c r="G82" s="54"/>
      <c r="H82" s="7"/>
      <c r="I82" s="8"/>
    </row>
    <row r="83" spans="2:9" ht="9" customHeight="1" x14ac:dyDescent="0.25">
      <c r="B83" s="58"/>
      <c r="C83" s="57"/>
      <c r="D83" s="7"/>
      <c r="E83" s="7"/>
      <c r="F83" s="54" t="s">
        <v>2</v>
      </c>
      <c r="G83" s="54" t="str">
        <f>IF(Paramètres!C15&lt;&gt;"",Paramètres!C15,"")</f>
        <v>DCE</v>
      </c>
      <c r="H83" s="7"/>
      <c r="I83" s="8"/>
    </row>
    <row r="84" spans="2:9" ht="9" customHeight="1" x14ac:dyDescent="0.25">
      <c r="B84" s="58"/>
      <c r="C84" s="57"/>
      <c r="D84" s="7"/>
      <c r="E84" s="7"/>
      <c r="F84" s="54"/>
      <c r="G84" s="54"/>
      <c r="H84" s="7"/>
      <c r="I84" s="8"/>
    </row>
    <row r="85" spans="2:9" ht="9" customHeight="1" x14ac:dyDescent="0.25">
      <c r="B85" s="58"/>
      <c r="C85" s="57"/>
      <c r="D85" s="7"/>
      <c r="E85" s="7"/>
      <c r="F85" s="54" t="s">
        <v>3</v>
      </c>
      <c r="G85" s="54" t="str">
        <f>IF(Paramètres!C17&lt;&gt;"",Paramètres!C17,"")</f>
        <v/>
      </c>
      <c r="H85" s="7"/>
      <c r="I85" s="8"/>
    </row>
    <row r="86" spans="2:9" ht="9" customHeight="1" x14ac:dyDescent="0.25">
      <c r="B86" s="58"/>
      <c r="C86" s="57"/>
      <c r="D86" s="7"/>
      <c r="E86" s="7"/>
      <c r="F86" s="54"/>
      <c r="G86" s="54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46"/>
  <sheetViews>
    <sheetView showGridLines="0" tabSelected="1" workbookViewId="0">
      <pane ySplit="3" topLeftCell="A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.710937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59" t="s">
        <v>31</v>
      </c>
      <c r="E3" s="59"/>
      <c r="F3" s="59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60" t="s">
        <v>44</v>
      </c>
      <c r="E4" s="60"/>
      <c r="F4" s="60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1" t="s">
        <v>45</v>
      </c>
      <c r="E5" s="62"/>
      <c r="F5" s="62"/>
      <c r="G5" s="18"/>
      <c r="H5" s="18"/>
      <c r="I5" s="18"/>
      <c r="J5" s="18"/>
      <c r="K5" s="19"/>
      <c r="L5" s="7"/>
    </row>
    <row r="6" spans="1:18" ht="15.75" customHeight="1" x14ac:dyDescent="0.25">
      <c r="A6" s="7">
        <v>3</v>
      </c>
      <c r="B6" s="17" t="s">
        <v>46</v>
      </c>
      <c r="C6" s="17"/>
      <c r="D6" s="62" t="s">
        <v>47</v>
      </c>
      <c r="E6" s="62"/>
      <c r="F6" s="62"/>
      <c r="G6" s="18"/>
      <c r="H6" s="18"/>
      <c r="I6" s="18"/>
      <c r="J6" s="18"/>
      <c r="K6" s="19"/>
      <c r="L6" s="7"/>
    </row>
    <row r="7" spans="1:18" x14ac:dyDescent="0.25">
      <c r="A7" s="7">
        <v>4</v>
      </c>
      <c r="B7" s="17" t="s">
        <v>48</v>
      </c>
      <c r="C7" s="17"/>
      <c r="D7" s="63" t="s">
        <v>49</v>
      </c>
      <c r="E7" s="63"/>
      <c r="F7" s="63"/>
      <c r="G7" s="20"/>
      <c r="H7" s="20"/>
      <c r="I7" s="20"/>
      <c r="J7" s="20"/>
      <c r="K7" s="21"/>
      <c r="L7" s="7"/>
    </row>
    <row r="8" spans="1:18" x14ac:dyDescent="0.25">
      <c r="A8" s="7">
        <v>5</v>
      </c>
      <c r="B8" s="17" t="s">
        <v>50</v>
      </c>
      <c r="C8" s="17"/>
      <c r="D8" s="64" t="s">
        <v>51</v>
      </c>
      <c r="E8" s="64"/>
      <c r="F8" s="64"/>
      <c r="G8" s="22"/>
      <c r="H8" s="22"/>
      <c r="I8" s="22"/>
      <c r="J8" s="22"/>
      <c r="K8" s="23"/>
      <c r="L8" s="7"/>
    </row>
    <row r="9" spans="1:18" ht="16.5" x14ac:dyDescent="0.25">
      <c r="A9" s="7">
        <v>9</v>
      </c>
      <c r="B9" s="24" t="s">
        <v>52</v>
      </c>
      <c r="C9" s="24"/>
      <c r="D9" s="65" t="s">
        <v>53</v>
      </c>
      <c r="E9" s="66"/>
      <c r="F9" s="66"/>
      <c r="G9" s="26" t="s">
        <v>17</v>
      </c>
      <c r="H9" s="27"/>
      <c r="I9" s="27"/>
      <c r="J9" s="28"/>
      <c r="K9" s="28">
        <f>IF(AND(H9= "",I9= ""), 0, ROUND(ROUND(J9, 2) * ROUND(IF(I9="",H9,I9),  0), 2))</f>
        <v>0</v>
      </c>
      <c r="L9" s="7"/>
      <c r="N9" s="29">
        <v>0.2</v>
      </c>
      <c r="R9" s="7">
        <v>491</v>
      </c>
    </row>
    <row r="10" spans="1:18" ht="45" customHeight="1" x14ac:dyDescent="0.25">
      <c r="A10" s="7" t="s">
        <v>54</v>
      </c>
      <c r="B10" s="30"/>
      <c r="C10" s="30"/>
      <c r="D10" s="67" t="s">
        <v>55</v>
      </c>
      <c r="E10" s="67"/>
      <c r="F10" s="67"/>
      <c r="G10" s="67"/>
      <c r="H10" s="67"/>
      <c r="I10" s="67"/>
      <c r="J10" s="67"/>
      <c r="K10" s="30"/>
    </row>
    <row r="11" spans="1:18" hidden="1" x14ac:dyDescent="0.25">
      <c r="A11" s="7" t="s">
        <v>56</v>
      </c>
    </row>
    <row r="12" spans="1:18" hidden="1" x14ac:dyDescent="0.25">
      <c r="A12" s="7" t="s">
        <v>57</v>
      </c>
    </row>
    <row r="13" spans="1:18" hidden="1" x14ac:dyDescent="0.25">
      <c r="A13" s="7" t="s">
        <v>58</v>
      </c>
    </row>
    <row r="14" spans="1:18" x14ac:dyDescent="0.25">
      <c r="A14" s="7" t="s">
        <v>59</v>
      </c>
      <c r="B14" s="25"/>
      <c r="C14" s="25"/>
      <c r="D14" s="68"/>
      <c r="E14" s="68"/>
      <c r="F14" s="68"/>
      <c r="K14" s="25"/>
    </row>
    <row r="15" spans="1:18" x14ac:dyDescent="0.25">
      <c r="B15" s="25"/>
      <c r="C15" s="25"/>
      <c r="D15" s="71" t="s">
        <v>47</v>
      </c>
      <c r="E15" s="72"/>
      <c r="F15" s="72"/>
      <c r="G15" s="69"/>
      <c r="H15" s="69"/>
      <c r="I15" s="69"/>
      <c r="J15" s="69"/>
      <c r="K15" s="70"/>
    </row>
    <row r="16" spans="1:18" x14ac:dyDescent="0.25">
      <c r="B16" s="25"/>
      <c r="C16" s="25"/>
      <c r="D16" s="74"/>
      <c r="E16" s="43"/>
      <c r="F16" s="43"/>
      <c r="G16" s="43"/>
      <c r="H16" s="43"/>
      <c r="I16" s="43"/>
      <c r="J16" s="43"/>
      <c r="K16" s="73"/>
    </row>
    <row r="17" spans="1:18" x14ac:dyDescent="0.25">
      <c r="B17" s="25"/>
      <c r="C17" s="25"/>
      <c r="D17" s="77" t="s">
        <v>60</v>
      </c>
      <c r="E17" s="78"/>
      <c r="F17" s="78"/>
      <c r="G17" s="75">
        <f>SUMIF(L7:L14, IF(L6="","",L6), K7:K14)</f>
        <v>0</v>
      </c>
      <c r="H17" s="75"/>
      <c r="I17" s="75"/>
      <c r="J17" s="75"/>
      <c r="K17" s="76"/>
    </row>
    <row r="18" spans="1:18" hidden="1" x14ac:dyDescent="0.25">
      <c r="B18" s="25"/>
      <c r="C18" s="25"/>
      <c r="D18" s="81" t="s">
        <v>61</v>
      </c>
      <c r="E18" s="82"/>
      <c r="F18" s="82"/>
      <c r="G18" s="79">
        <f>ROUND(SUMIF(L7:L14, IF(L6="","",L6), K7:K14) * 0.2, 2)</f>
        <v>0</v>
      </c>
      <c r="H18" s="79"/>
      <c r="I18" s="79"/>
      <c r="J18" s="79"/>
      <c r="K18" s="80"/>
    </row>
    <row r="19" spans="1:18" hidden="1" x14ac:dyDescent="0.25">
      <c r="B19" s="25"/>
      <c r="C19" s="25"/>
      <c r="D19" s="77" t="s">
        <v>62</v>
      </c>
      <c r="E19" s="78"/>
      <c r="F19" s="78"/>
      <c r="G19" s="75">
        <f>SUM(G17:G18)</f>
        <v>0</v>
      </c>
      <c r="H19" s="75"/>
      <c r="I19" s="75"/>
      <c r="J19" s="75"/>
      <c r="K19" s="76"/>
    </row>
    <row r="20" spans="1:18" x14ac:dyDescent="0.25">
      <c r="A20" s="7">
        <v>8</v>
      </c>
      <c r="B20" s="24" t="s">
        <v>63</v>
      </c>
      <c r="C20" s="24"/>
      <c r="D20" s="83" t="s">
        <v>64</v>
      </c>
      <c r="E20" s="83"/>
      <c r="F20" s="83"/>
      <c r="K20" s="31"/>
      <c r="L20" s="7"/>
    </row>
    <row r="21" spans="1:18" x14ac:dyDescent="0.25">
      <c r="A21" s="7">
        <v>9</v>
      </c>
      <c r="B21" s="24" t="s">
        <v>65</v>
      </c>
      <c r="C21" s="24"/>
      <c r="D21" s="65" t="s">
        <v>42</v>
      </c>
      <c r="E21" s="66"/>
      <c r="F21" s="66"/>
      <c r="G21" s="26" t="s">
        <v>17</v>
      </c>
      <c r="H21" s="27"/>
      <c r="I21" s="27"/>
      <c r="J21" s="28"/>
      <c r="K21" s="28">
        <f>IF(AND(H21= "",I21= ""), 0, ROUND(ROUND(J21, 2) * ROUND(IF(I21="",H21,I21),  0), 2))</f>
        <v>0</v>
      </c>
      <c r="L21" s="7"/>
      <c r="N21" s="29">
        <v>0.2</v>
      </c>
      <c r="R21" s="7">
        <v>491</v>
      </c>
    </row>
    <row r="22" spans="1:18" ht="56.25" customHeight="1" x14ac:dyDescent="0.25">
      <c r="A22" s="7" t="s">
        <v>54</v>
      </c>
      <c r="B22" s="30"/>
      <c r="C22" s="30"/>
      <c r="D22" s="67" t="s">
        <v>66</v>
      </c>
      <c r="E22" s="67"/>
      <c r="F22" s="67"/>
      <c r="G22" s="67"/>
      <c r="H22" s="67"/>
      <c r="I22" s="67"/>
      <c r="J22" s="67"/>
      <c r="K22" s="30"/>
    </row>
    <row r="23" spans="1:18" hidden="1" x14ac:dyDescent="0.25">
      <c r="A23" s="7" t="s">
        <v>56</v>
      </c>
    </row>
    <row r="24" spans="1:18" hidden="1" x14ac:dyDescent="0.25">
      <c r="A24" s="7" t="s">
        <v>67</v>
      </c>
    </row>
    <row r="25" spans="1:18" x14ac:dyDescent="0.25">
      <c r="A25" s="7" t="s">
        <v>68</v>
      </c>
      <c r="B25" s="25"/>
      <c r="C25" s="25"/>
      <c r="D25" s="68"/>
      <c r="E25" s="68"/>
      <c r="F25" s="68"/>
      <c r="K25" s="25"/>
    </row>
    <row r="26" spans="1:18" x14ac:dyDescent="0.25">
      <c r="B26" s="25"/>
      <c r="C26" s="25"/>
      <c r="D26" s="71" t="s">
        <v>45</v>
      </c>
      <c r="E26" s="72"/>
      <c r="F26" s="72"/>
      <c r="G26" s="69"/>
      <c r="H26" s="69"/>
      <c r="I26" s="69"/>
      <c r="J26" s="69"/>
      <c r="K26" s="70"/>
    </row>
    <row r="27" spans="1:18" x14ac:dyDescent="0.25">
      <c r="B27" s="25"/>
      <c r="C27" s="25"/>
      <c r="D27" s="74"/>
      <c r="E27" s="43"/>
      <c r="F27" s="43"/>
      <c r="G27" s="43"/>
      <c r="H27" s="43"/>
      <c r="I27" s="43"/>
      <c r="J27" s="43"/>
      <c r="K27" s="73"/>
    </row>
    <row r="28" spans="1:18" x14ac:dyDescent="0.25">
      <c r="B28" s="25"/>
      <c r="C28" s="25"/>
      <c r="D28" s="77" t="s">
        <v>60</v>
      </c>
      <c r="E28" s="78"/>
      <c r="F28" s="78"/>
      <c r="G28" s="75">
        <f>SUMIF(L6:L25, IF(L5="","",L5), K6:K25)</f>
        <v>0</v>
      </c>
      <c r="H28" s="75"/>
      <c r="I28" s="75"/>
      <c r="J28" s="75"/>
      <c r="K28" s="76"/>
    </row>
    <row r="29" spans="1:18" hidden="1" x14ac:dyDescent="0.25">
      <c r="B29" s="25"/>
      <c r="C29" s="25"/>
      <c r="D29" s="81" t="s">
        <v>61</v>
      </c>
      <c r="E29" s="82"/>
      <c r="F29" s="82"/>
      <c r="G29" s="79">
        <f>ROUND(SUMIF(L6:L25, IF(L5="","",L5), K6:K25) * 0.2, 2)</f>
        <v>0</v>
      </c>
      <c r="H29" s="79"/>
      <c r="I29" s="79"/>
      <c r="J29" s="79"/>
      <c r="K29" s="80"/>
    </row>
    <row r="30" spans="1:18" hidden="1" x14ac:dyDescent="0.25">
      <c r="B30" s="25"/>
      <c r="C30" s="25"/>
      <c r="D30" s="77" t="s">
        <v>62</v>
      </c>
      <c r="E30" s="78"/>
      <c r="F30" s="78"/>
      <c r="G30" s="75">
        <f>SUM(G28:G29)</f>
        <v>0</v>
      </c>
      <c r="H30" s="75"/>
      <c r="I30" s="75"/>
      <c r="J30" s="75"/>
      <c r="K30" s="76"/>
    </row>
    <row r="31" spans="1:18" ht="31.5" customHeight="1" x14ac:dyDescent="0.25">
      <c r="B31" s="3"/>
      <c r="C31" s="3"/>
      <c r="D31" s="84" t="s">
        <v>69</v>
      </c>
      <c r="E31" s="84"/>
      <c r="F31" s="84"/>
      <c r="G31" s="84"/>
      <c r="H31" s="84"/>
      <c r="I31" s="84"/>
      <c r="J31" s="84"/>
      <c r="K31" s="84"/>
    </row>
    <row r="33" spans="1:11" ht="15.75" x14ac:dyDescent="0.25">
      <c r="D33" s="85" t="s">
        <v>70</v>
      </c>
      <c r="E33" s="85"/>
      <c r="F33" s="85"/>
      <c r="G33" s="85"/>
      <c r="H33" s="85"/>
      <c r="I33" s="85"/>
      <c r="J33" s="85"/>
      <c r="K33" s="85"/>
    </row>
    <row r="34" spans="1:11" x14ac:dyDescent="0.25">
      <c r="D34" s="88" t="s">
        <v>45</v>
      </c>
      <c r="E34" s="89"/>
      <c r="F34" s="89"/>
      <c r="G34" s="86">
        <f>SUMIF(L9:L21, "", K9:K21)</f>
        <v>0</v>
      </c>
      <c r="H34" s="87"/>
      <c r="I34" s="87"/>
      <c r="J34" s="87"/>
      <c r="K34" s="87"/>
    </row>
    <row r="35" spans="1:11" x14ac:dyDescent="0.25">
      <c r="D35" s="90" t="s">
        <v>71</v>
      </c>
      <c r="E35" s="91"/>
      <c r="F35" s="91"/>
      <c r="G35" s="33"/>
      <c r="H35" s="33"/>
      <c r="I35" s="33"/>
      <c r="J35" s="33"/>
      <c r="K35" s="34"/>
    </row>
    <row r="36" spans="1:11" x14ac:dyDescent="0.25">
      <c r="D36" s="92"/>
      <c r="E36" s="93"/>
      <c r="F36" s="93"/>
      <c r="G36" s="93"/>
      <c r="H36" s="93"/>
      <c r="I36" s="93"/>
      <c r="J36" s="93"/>
      <c r="K36" s="94"/>
    </row>
    <row r="37" spans="1:11" x14ac:dyDescent="0.25">
      <c r="A37" s="35"/>
      <c r="D37" s="95" t="s">
        <v>60</v>
      </c>
      <c r="E37" s="43"/>
      <c r="F37" s="43"/>
      <c r="G37" s="96">
        <f>SUMIF(L6:L31, IF(L5="","",L5), K6:K31)</f>
        <v>0</v>
      </c>
      <c r="H37" s="97"/>
      <c r="I37" s="97"/>
      <c r="J37" s="97"/>
      <c r="K37" s="98"/>
    </row>
    <row r="38" spans="1:11" x14ac:dyDescent="0.25">
      <c r="A38" s="35"/>
      <c r="D38" s="95" t="s">
        <v>61</v>
      </c>
      <c r="E38" s="43"/>
      <c r="F38" s="43"/>
      <c r="G38" s="96">
        <f>ROUND(SUMIF(L6:L31, IF(L5="","",L5), K6:K31) * 0.2, 2)</f>
        <v>0</v>
      </c>
      <c r="H38" s="97"/>
      <c r="I38" s="97"/>
      <c r="J38" s="97"/>
      <c r="K38" s="98"/>
    </row>
    <row r="39" spans="1:11" x14ac:dyDescent="0.25">
      <c r="D39" s="99" t="s">
        <v>62</v>
      </c>
      <c r="E39" s="100"/>
      <c r="F39" s="100"/>
      <c r="G39" s="101">
        <f>SUM(G37:G38)</f>
        <v>0</v>
      </c>
      <c r="H39" s="102"/>
      <c r="I39" s="102"/>
      <c r="J39" s="102"/>
      <c r="K39" s="103"/>
    </row>
    <row r="40" spans="1:11" x14ac:dyDescent="0.25">
      <c r="D40" s="104"/>
      <c r="E40" s="43"/>
      <c r="F40" s="43"/>
      <c r="G40" s="43"/>
      <c r="H40" s="43"/>
      <c r="I40" s="43"/>
      <c r="J40" s="43"/>
      <c r="K40" s="43"/>
    </row>
    <row r="41" spans="1:11" x14ac:dyDescent="0.25">
      <c r="D41" s="105" t="s">
        <v>72</v>
      </c>
      <c r="E41" s="105"/>
      <c r="F41" s="105"/>
      <c r="G41" s="105"/>
      <c r="H41" s="105"/>
      <c r="I41" s="105"/>
      <c r="J41" s="105"/>
      <c r="K41" s="105"/>
    </row>
    <row r="42" spans="1:11" x14ac:dyDescent="0.25">
      <c r="D42" s="106" t="str">
        <f>IF(Paramètres!AA2&lt;&gt;"",Paramètres!AA2,"")</f>
        <v xml:space="preserve">Zéro euro </v>
      </c>
      <c r="E42" s="106"/>
      <c r="F42" s="106"/>
      <c r="G42" s="106"/>
      <c r="H42" s="106"/>
      <c r="I42" s="106"/>
      <c r="J42" s="106"/>
      <c r="K42" s="106"/>
    </row>
    <row r="43" spans="1:11" x14ac:dyDescent="0.25">
      <c r="D43" s="106"/>
      <c r="E43" s="106"/>
      <c r="F43" s="106"/>
      <c r="G43" s="106"/>
      <c r="H43" s="106"/>
      <c r="I43" s="106"/>
      <c r="J43" s="106"/>
      <c r="K43" s="106"/>
    </row>
    <row r="44" spans="1:11" ht="56.65" customHeight="1" x14ac:dyDescent="0.25">
      <c r="G44" s="107" t="s">
        <v>73</v>
      </c>
      <c r="H44" s="107"/>
      <c r="I44" s="107"/>
      <c r="J44" s="107"/>
      <c r="K44" s="107"/>
    </row>
    <row r="46" spans="1:11" ht="85.15" customHeight="1" x14ac:dyDescent="0.25">
      <c r="D46" s="108" t="s">
        <v>74</v>
      </c>
      <c r="E46" s="108"/>
      <c r="G46" s="108" t="s">
        <v>75</v>
      </c>
      <c r="H46" s="108"/>
      <c r="I46" s="108"/>
      <c r="J46" s="108"/>
      <c r="K46" s="108"/>
    </row>
  </sheetData>
  <mergeCells count="52">
    <mergeCell ref="D43:K43"/>
    <mergeCell ref="G44:K44"/>
    <mergeCell ref="D46:E46"/>
    <mergeCell ref="G46:K46"/>
    <mergeCell ref="D39:F39"/>
    <mergeCell ref="G39:K39"/>
    <mergeCell ref="D40:K40"/>
    <mergeCell ref="D41:K41"/>
    <mergeCell ref="D42:K42"/>
    <mergeCell ref="D36:K36"/>
    <mergeCell ref="D37:F37"/>
    <mergeCell ref="G37:K37"/>
    <mergeCell ref="D38:F38"/>
    <mergeCell ref="G38:K38"/>
    <mergeCell ref="D31:K31"/>
    <mergeCell ref="D33:K33"/>
    <mergeCell ref="G34:K34"/>
    <mergeCell ref="D34:F34"/>
    <mergeCell ref="D35:F35"/>
    <mergeCell ref="G28:K28"/>
    <mergeCell ref="D28:F28"/>
    <mergeCell ref="G29:K29"/>
    <mergeCell ref="D29:F29"/>
    <mergeCell ref="G30:K30"/>
    <mergeCell ref="D30:F30"/>
    <mergeCell ref="D25:F25"/>
    <mergeCell ref="G26:K26"/>
    <mergeCell ref="D26:F26"/>
    <mergeCell ref="G27:K27"/>
    <mergeCell ref="D27:F27"/>
    <mergeCell ref="G19:K19"/>
    <mergeCell ref="D19:F19"/>
    <mergeCell ref="D20:F20"/>
    <mergeCell ref="D21:F21"/>
    <mergeCell ref="D22:J22"/>
    <mergeCell ref="G16:K16"/>
    <mergeCell ref="D16:F16"/>
    <mergeCell ref="G17:K17"/>
    <mergeCell ref="D17:F17"/>
    <mergeCell ref="G18:K18"/>
    <mergeCell ref="D18:F18"/>
    <mergeCell ref="D8:F8"/>
    <mergeCell ref="D9:F9"/>
    <mergeCell ref="D10:J10"/>
    <mergeCell ref="D14:F14"/>
    <mergeCell ref="G15:K15"/>
    <mergeCell ref="D15:F15"/>
    <mergeCell ref="D3:F3"/>
    <mergeCell ref="D4:F4"/>
    <mergeCell ref="D5:F5"/>
    <mergeCell ref="D6:F6"/>
    <mergeCell ref="D7:F7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n°17 ASCENSEURS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2" t="s">
        <v>76</v>
      </c>
      <c r="AA1" s="7">
        <f>IF(DPGF!G39&lt;&gt;"",DPGF!G39,"0")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7" t="s">
        <v>77</v>
      </c>
      <c r="B3" s="36" t="s">
        <v>78</v>
      </c>
      <c r="C3" s="109" t="s">
        <v>103</v>
      </c>
      <c r="D3" s="109"/>
      <c r="E3" s="109"/>
      <c r="F3" s="109"/>
      <c r="G3" s="109"/>
      <c r="H3" s="109"/>
      <c r="I3" s="109"/>
      <c r="J3" s="109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7" t="s">
        <v>79</v>
      </c>
      <c r="B5" s="36" t="s">
        <v>80</v>
      </c>
      <c r="C5" s="109" t="s">
        <v>104</v>
      </c>
      <c r="D5" s="109"/>
      <c r="E5" s="109"/>
      <c r="F5" s="109"/>
      <c r="G5" s="109"/>
      <c r="H5" s="109"/>
      <c r="I5" s="109"/>
      <c r="J5" s="109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7" t="s">
        <v>89</v>
      </c>
      <c r="B7" s="36" t="s">
        <v>90</v>
      </c>
      <c r="C7" s="38" t="s">
        <v>105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7" t="s">
        <v>91</v>
      </c>
      <c r="B9" s="36" t="s">
        <v>92</v>
      </c>
      <c r="C9" s="38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7" t="s">
        <v>81</v>
      </c>
      <c r="B11" s="36" t="s">
        <v>82</v>
      </c>
      <c r="C11" s="109" t="s">
        <v>44</v>
      </c>
      <c r="D11" s="109"/>
      <c r="E11" s="109"/>
      <c r="F11" s="109"/>
      <c r="G11" s="109"/>
      <c r="H11" s="109"/>
      <c r="I11" s="109"/>
      <c r="J11" s="109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7" t="s">
        <v>93</v>
      </c>
      <c r="B13" s="36" t="s">
        <v>94</v>
      </c>
      <c r="C13" s="38" t="s">
        <v>106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7" t="s">
        <v>95</v>
      </c>
      <c r="B15" s="36" t="s">
        <v>96</v>
      </c>
      <c r="C15" s="38" t="s">
        <v>107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7" t="s">
        <v>97</v>
      </c>
      <c r="B17" s="36" t="s">
        <v>98</v>
      </c>
      <c r="C17" s="38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39">
        <v>0.2</v>
      </c>
      <c r="E19" s="40" t="s">
        <v>99</v>
      </c>
      <c r="AA19" s="7">
        <f>INT((AA5-AA18*100)/10)</f>
        <v>0</v>
      </c>
    </row>
    <row r="20" spans="1:27" ht="12.75" customHeight="1" x14ac:dyDescent="0.25">
      <c r="C20" s="41">
        <v>5.5E-2</v>
      </c>
      <c r="E20" s="40" t="s">
        <v>100</v>
      </c>
      <c r="AA20" s="7">
        <f>AA5-AA18*100-AA19*10</f>
        <v>0</v>
      </c>
    </row>
    <row r="21" spans="1:27" ht="12.75" customHeight="1" x14ac:dyDescent="0.25">
      <c r="C21" s="41">
        <v>0</v>
      </c>
      <c r="E21" s="40" t="s">
        <v>101</v>
      </c>
      <c r="AA21" s="7">
        <f>INT(AA6/10)</f>
        <v>0</v>
      </c>
    </row>
    <row r="22" spans="1:27" ht="12.75" customHeight="1" x14ac:dyDescent="0.25">
      <c r="C22" s="42">
        <v>0</v>
      </c>
      <c r="E22" s="40" t="s">
        <v>102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7" t="s">
        <v>83</v>
      </c>
      <c r="B24" s="36" t="s">
        <v>84</v>
      </c>
      <c r="C24" s="109" t="s">
        <v>108</v>
      </c>
      <c r="D24" s="109"/>
      <c r="E24" s="109"/>
      <c r="F24" s="109"/>
      <c r="G24" s="109"/>
      <c r="H24" s="109"/>
      <c r="I24" s="109"/>
      <c r="J24" s="109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7" t="s">
        <v>85</v>
      </c>
      <c r="B26" s="36" t="s">
        <v>86</v>
      </c>
      <c r="C26" s="109" t="s">
        <v>109</v>
      </c>
      <c r="D26" s="109"/>
      <c r="E26" s="109"/>
      <c r="F26" s="109"/>
      <c r="G26" s="109"/>
      <c r="H26" s="109"/>
      <c r="I26" s="109"/>
      <c r="J26" s="109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7" t="s">
        <v>87</v>
      </c>
      <c r="B28" s="36" t="s">
        <v>88</v>
      </c>
      <c r="C28" s="109"/>
      <c r="D28" s="109"/>
      <c r="E28" s="109"/>
      <c r="F28" s="109"/>
      <c r="G28" s="109"/>
      <c r="H28" s="109"/>
      <c r="I28" s="109"/>
      <c r="J28" s="109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110</v>
      </c>
      <c r="B1" s="7" t="s">
        <v>111</v>
      </c>
    </row>
    <row r="2" spans="1:3" x14ac:dyDescent="0.25">
      <c r="A2" s="7" t="s">
        <v>112</v>
      </c>
      <c r="B2" s="7" t="s">
        <v>103</v>
      </c>
    </row>
    <row r="3" spans="1:3" x14ac:dyDescent="0.25">
      <c r="A3" s="7" t="s">
        <v>113</v>
      </c>
      <c r="B3" s="7">
        <v>1</v>
      </c>
    </row>
    <row r="4" spans="1:3" x14ac:dyDescent="0.25">
      <c r="A4" s="7" t="s">
        <v>114</v>
      </c>
      <c r="B4" s="7">
        <v>0</v>
      </c>
    </row>
    <row r="5" spans="1:3" x14ac:dyDescent="0.25">
      <c r="A5" s="7" t="s">
        <v>115</v>
      </c>
      <c r="B5" s="7">
        <v>0</v>
      </c>
    </row>
    <row r="6" spans="1:3" x14ac:dyDescent="0.25">
      <c r="A6" s="7" t="s">
        <v>116</v>
      </c>
      <c r="B6" s="7">
        <v>0</v>
      </c>
    </row>
    <row r="7" spans="1:3" x14ac:dyDescent="0.25">
      <c r="A7" s="7" t="s">
        <v>117</v>
      </c>
      <c r="B7" s="7">
        <v>1</v>
      </c>
    </row>
    <row r="8" spans="1:3" x14ac:dyDescent="0.25">
      <c r="A8" s="7" t="s">
        <v>118</v>
      </c>
      <c r="B8" s="7">
        <v>0</v>
      </c>
    </row>
    <row r="9" spans="1:3" x14ac:dyDescent="0.25">
      <c r="A9" s="7" t="s">
        <v>119</v>
      </c>
      <c r="B9" s="7">
        <v>1</v>
      </c>
    </row>
    <row r="10" spans="1:3" x14ac:dyDescent="0.25">
      <c r="A10" s="7" t="s">
        <v>120</v>
      </c>
      <c r="C10" s="7" t="s">
        <v>121</v>
      </c>
    </row>
    <row r="11" spans="1:3" x14ac:dyDescent="0.25">
      <c r="A11" s="7" t="s">
        <v>122</v>
      </c>
      <c r="B11" s="7">
        <v>1</v>
      </c>
    </row>
    <row r="12" spans="1:3" x14ac:dyDescent="0.25">
      <c r="A12" s="7" t="s">
        <v>123</v>
      </c>
      <c r="B12" s="7" t="s">
        <v>124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E494AAE-2A0E-4A4B-8C17-C5CBF494029A}"/>
</file>

<file path=customXml/itemProps2.xml><?xml version="1.0" encoding="utf-8"?>
<ds:datastoreItem xmlns:ds="http://schemas.openxmlformats.org/officeDocument/2006/customXml" ds:itemID="{DBD0ABC5-B121-4C6B-A7EA-9AF08476C38E}"/>
</file>

<file path=customXml/itemProps3.xml><?xml version="1.0" encoding="utf-8"?>
<ds:datastoreItem xmlns:ds="http://schemas.openxmlformats.org/officeDocument/2006/customXml" ds:itemID="{BB0D7AB3-8348-4907-97D2-85EF446AF0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2025-05-15T17:51:33Z</dcterms:created>
  <dcterms:modified xsi:type="dcterms:W3CDTF">2025-05-15T17:51:48Z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